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Moji dokumenti\Javna objava o trošenju sredstava\03-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D64" i="1"/>
  <c r="D62" i="1"/>
  <c r="D59" i="1" l="1"/>
  <c r="D57" i="1"/>
  <c r="D55" i="1"/>
  <c r="D53" i="1"/>
  <c r="D51" i="1"/>
  <c r="D49" i="1"/>
  <c r="D47" i="1"/>
  <c r="D44" i="1"/>
  <c r="D42" i="1"/>
  <c r="D40" i="1"/>
  <c r="D38" i="1"/>
  <c r="D36" i="1"/>
  <c r="D34" i="1"/>
  <c r="D32" i="1"/>
  <c r="D30" i="1"/>
  <c r="D28" i="1"/>
  <c r="D26" i="1"/>
  <c r="D23" i="1"/>
  <c r="D21" i="1"/>
  <c r="D19" i="1"/>
  <c r="D16" i="1"/>
  <c r="D14" i="1"/>
  <c r="D12" i="1"/>
  <c r="D10" i="1"/>
  <c r="D8" i="1"/>
  <c r="D72" i="1" l="1"/>
</calcChain>
</file>

<file path=xl/sharedStrings.xml><?xml version="1.0" encoding="utf-8"?>
<sst xmlns="http://schemas.openxmlformats.org/spreadsheetml/2006/main" count="164" uniqueCount="102">
  <si>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</si>
  <si>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</si>
  <si>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</si>
  <si>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</si>
  <si>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</si>
  <si>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</si>
  <si>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</si>
  <si>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JOŽE HORVATA KOTORIBA_x000D_
IGNACA SVETOMARTINSKOG 1_x000D_
KOTORIBA_x000D_
Tel: +385(40)682124   Fax: +385(40)683044_x000D_
OIB: 92897670768_x000D_
Mail: os-kotoriba@ck.t-com.hr_x000D_
IBAN: HR5223600001101742603</t>
  </si>
  <si>
    <t>Isplata Sredstava Za Razdoblje: 01.03.2024 Do 31.03.2024</t>
  </si>
  <si>
    <t>ZAGREBAČKA BANKA</t>
  </si>
  <si>
    <t>92897670768</t>
  </si>
  <si>
    <t>ZAGREB</t>
  </si>
  <si>
    <t>Nema Konta Na Odabranoj Razini</t>
  </si>
  <si>
    <t>Ukupno:</t>
  </si>
  <si>
    <t>KIŠ - meso i prerada mesa</t>
  </si>
  <si>
    <t>83360798514</t>
  </si>
  <si>
    <t>Donji Kraljevec</t>
  </si>
  <si>
    <t xml:space="preserve">MATERIJAL I SIROVINE                                                                                                                                  </t>
  </si>
  <si>
    <t>JOJO</t>
  </si>
  <si>
    <t>81918578080</t>
  </si>
  <si>
    <t>KOTORIBA</t>
  </si>
  <si>
    <t>T-COM</t>
  </si>
  <si>
    <t>81793146560</t>
  </si>
  <si>
    <t xml:space="preserve">USLUGE TELEFONA, POŠTE I PRIJEVOZA                                                                                                                    </t>
  </si>
  <si>
    <t>MEĐIMURSKE VODE</t>
  </si>
  <si>
    <t>81394716246</t>
  </si>
  <si>
    <t>ČAKOVEC</t>
  </si>
  <si>
    <t xml:space="preserve">KOMUNALNE USLUGE                                                                                                                                      </t>
  </si>
  <si>
    <t>LUG</t>
  </si>
  <si>
    <t>77285039655</t>
  </si>
  <si>
    <t xml:space="preserve"> KOTORIBA</t>
  </si>
  <si>
    <t xml:space="preserve">OSTALI NESPOMENUTI RASHODI POSLOVANJA                                                                                                                 </t>
  </si>
  <si>
    <t>OPTIMUS LAB D.O.O.</t>
  </si>
  <si>
    <t>71981294715</t>
  </si>
  <si>
    <t xml:space="preserve">RAČUNALNE USLUGE                                                                                                                                      </t>
  </si>
  <si>
    <t>BIT</t>
  </si>
  <si>
    <t>69748640966</t>
  </si>
  <si>
    <t>MEĐIMURKA BS</t>
  </si>
  <si>
    <t>68372221964</t>
  </si>
  <si>
    <t>PRELOG</t>
  </si>
  <si>
    <t xml:space="preserve">MATERIJAL I DIJELOVI ZA TEKUĆE I INVESTICIJSKO ODRŽAVANJE                                                                                             </t>
  </si>
  <si>
    <t>M-ZAING D.O.O. ZA ZAŠTITU, EKOLOGIJU I KONZALTING</t>
  </si>
  <si>
    <t>66404115997</t>
  </si>
  <si>
    <t>40000 ČAKOVEC</t>
  </si>
  <si>
    <t xml:space="preserve">STRUČNO USAVRŠAVANJE ZAPOSLENIKA                                                                                                                      </t>
  </si>
  <si>
    <t>KONZUM plus d.o.o.</t>
  </si>
  <si>
    <t>62226620908</t>
  </si>
  <si>
    <t>10000 Zagreb</t>
  </si>
  <si>
    <t>MEDITEL USLUGE d.o.o.</t>
  </si>
  <si>
    <t>60611404518</t>
  </si>
  <si>
    <t>BON-TON</t>
  </si>
  <si>
    <t>52931027628</t>
  </si>
  <si>
    <t xml:space="preserve">UREDSKI MATERIJAL I OSTALI MATERIJALNI RASHODI                                                                                                        </t>
  </si>
  <si>
    <t>A/D ELEKTRONIC</t>
  </si>
  <si>
    <t>51645411160</t>
  </si>
  <si>
    <t>VINDIJA CR</t>
  </si>
  <si>
    <t>44138062462</t>
  </si>
  <si>
    <t>VARAŽDIN</t>
  </si>
  <si>
    <t>HEP ELEKTRA D.O.O.</t>
  </si>
  <si>
    <t>43965974818</t>
  </si>
  <si>
    <t>10000 ZAGREB</t>
  </si>
  <si>
    <t xml:space="preserve">ENERGIJA                                                                                                                                              </t>
  </si>
  <si>
    <t>VOĆE VARAŽDIN d.o.o.</t>
  </si>
  <si>
    <t>42042277834</t>
  </si>
  <si>
    <t>42000 VARAŽDIN</t>
  </si>
  <si>
    <t>HEP-PLIN D.O.O.</t>
  </si>
  <si>
    <t>41317489366</t>
  </si>
  <si>
    <t>31000 OSIJEK</t>
  </si>
  <si>
    <t>GalOn Vode d.o.o.</t>
  </si>
  <si>
    <t>37353413087</t>
  </si>
  <si>
    <t>42230 Ludbreg</t>
  </si>
  <si>
    <t xml:space="preserve">ZAKUPNINE I NAJAMNINE                                                                                                                                 </t>
  </si>
  <si>
    <t>ČAKOVEČKI MLINOVI</t>
  </si>
  <si>
    <t>20262622069</t>
  </si>
  <si>
    <t xml:space="preserve"> ČAKOVEC</t>
  </si>
  <si>
    <t>PODRAVKA</t>
  </si>
  <si>
    <t>18928523252</t>
  </si>
  <si>
    <t>KOPRIVNICA</t>
  </si>
  <si>
    <t>Škorpion d.o.o.</t>
  </si>
  <si>
    <t>18282736949</t>
  </si>
  <si>
    <t>DEMIT D.O.O.</t>
  </si>
  <si>
    <t>12762012664</t>
  </si>
  <si>
    <t>DUGO SELO</t>
  </si>
  <si>
    <t>OPTI PRINT ADRIA</t>
  </si>
  <si>
    <t>11469787133</t>
  </si>
  <si>
    <t>PRIVREDNA BANKA ZAGREB</t>
  </si>
  <si>
    <t>02535697732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</si>
  <si>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</si>
  <si>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</si>
  <si>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</si>
  <si>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</si>
  <si>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USKRSNICA</t>
  </si>
  <si>
    <t>DOPRINOS ZA OBAVEZNO ZDRAVTSVENO OSIGURANJE</t>
  </si>
  <si>
    <t>NAKNADE ZA BOLEST, INVALIDNOST I SMRTNI SLUČAJ</t>
  </si>
  <si>
    <t>SPERANZA</t>
  </si>
  <si>
    <t>56831241098</t>
  </si>
  <si>
    <t>JYSK d.o.o</t>
  </si>
  <si>
    <t>64729046835</t>
  </si>
  <si>
    <t>PRISTOJBE I NAKNADE</t>
  </si>
  <si>
    <t>ZAPOSLENICI</t>
  </si>
  <si>
    <t>DRŽAVNI PRORAČUN RH</t>
  </si>
  <si>
    <t>18683136487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</si>
</sst>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3"/>
  <sheetViews>
    <sheetView tabSelected="1" topLeftCell="A52" zoomScaleNormal="100" workbookViewId="0">
      <selection activeCell="E76" sqref="E7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24.39</v>
      </c>
      <c r="E7" s="10">
        <v>3439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24.39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442.92</v>
      </c>
      <c r="E9" s="10">
        <v>3222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442.92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670</v>
      </c>
      <c r="E11" s="10">
        <v>3222</v>
      </c>
      <c r="F11" s="26" t="s">
        <v>17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670</v>
      </c>
      <c r="E12" s="23"/>
      <c r="F12" s="25"/>
    </row>
    <row r="13" spans="1:6" x14ac:dyDescent="0.25">
      <c r="A13" s="9" t="s">
        <v>21</v>
      </c>
      <c r="B13" s="14" t="s">
        <v>22</v>
      </c>
      <c r="C13" s="10" t="s">
        <v>11</v>
      </c>
      <c r="D13" s="18">
        <v>178.66</v>
      </c>
      <c r="E13" s="10">
        <v>3231</v>
      </c>
      <c r="F13" s="26" t="s">
        <v>23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178.66</v>
      </c>
      <c r="E14" s="23"/>
      <c r="F14" s="25"/>
    </row>
    <row r="15" spans="1:6" x14ac:dyDescent="0.25">
      <c r="A15" s="9" t="s">
        <v>24</v>
      </c>
      <c r="B15" s="14" t="s">
        <v>25</v>
      </c>
      <c r="C15" s="10" t="s">
        <v>26</v>
      </c>
      <c r="D15" s="18">
        <v>303.01</v>
      </c>
      <c r="E15" s="10">
        <v>3234</v>
      </c>
      <c r="F15" s="26" t="s">
        <v>27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303.01</v>
      </c>
      <c r="E16" s="23"/>
      <c r="F16" s="25"/>
    </row>
    <row r="17" spans="1:6" x14ac:dyDescent="0.25">
      <c r="A17" s="9" t="s">
        <v>28</v>
      </c>
      <c r="B17" s="14" t="s">
        <v>29</v>
      </c>
      <c r="C17" s="10" t="s">
        <v>30</v>
      </c>
      <c r="D17" s="18">
        <v>1364.98</v>
      </c>
      <c r="E17" s="10">
        <v>3222</v>
      </c>
      <c r="F17" s="26" t="s">
        <v>17</v>
      </c>
    </row>
    <row r="18" spans="1:6" x14ac:dyDescent="0.25">
      <c r="A18" s="9"/>
      <c r="B18" s="14"/>
      <c r="C18" s="10"/>
      <c r="D18" s="18">
        <v>89.43</v>
      </c>
      <c r="E18" s="10">
        <v>3299</v>
      </c>
      <c r="F18" s="27" t="s">
        <v>31</v>
      </c>
    </row>
    <row r="19" spans="1:6" ht="27" customHeight="1" thickBot="1" x14ac:dyDescent="0.3">
      <c r="A19" s="21" t="s">
        <v>13</v>
      </c>
      <c r="B19" s="22"/>
      <c r="C19" s="23"/>
      <c r="D19" s="24">
        <f>SUM(D17:D18)</f>
        <v>1454.41</v>
      </c>
      <c r="E19" s="23"/>
      <c r="F19" s="25"/>
    </row>
    <row r="20" spans="1:6" x14ac:dyDescent="0.25">
      <c r="A20" s="9" t="s">
        <v>32</v>
      </c>
      <c r="B20" s="14" t="s">
        <v>33</v>
      </c>
      <c r="C20" s="10" t="s">
        <v>26</v>
      </c>
      <c r="D20" s="18">
        <v>277.5</v>
      </c>
      <c r="E20" s="10">
        <v>3238</v>
      </c>
      <c r="F20" s="26" t="s">
        <v>34</v>
      </c>
    </row>
    <row r="21" spans="1:6" ht="27" customHeight="1" thickBot="1" x14ac:dyDescent="0.3">
      <c r="A21" s="21" t="s">
        <v>13</v>
      </c>
      <c r="B21" s="22"/>
      <c r="C21" s="23"/>
      <c r="D21" s="24">
        <f>SUM(D20:D20)</f>
        <v>277.5</v>
      </c>
      <c r="E21" s="23"/>
      <c r="F21" s="25"/>
    </row>
    <row r="22" spans="1:6" x14ac:dyDescent="0.25">
      <c r="A22" s="9" t="s">
        <v>35</v>
      </c>
      <c r="B22" s="14" t="s">
        <v>36</v>
      </c>
      <c r="C22" s="10" t="s">
        <v>26</v>
      </c>
      <c r="D22" s="18">
        <v>448</v>
      </c>
      <c r="E22" s="10">
        <v>3238</v>
      </c>
      <c r="F22" s="26" t="s">
        <v>34</v>
      </c>
    </row>
    <row r="23" spans="1:6" ht="27" customHeight="1" thickBot="1" x14ac:dyDescent="0.3">
      <c r="A23" s="21" t="s">
        <v>13</v>
      </c>
      <c r="B23" s="22"/>
      <c r="C23" s="23"/>
      <c r="D23" s="24">
        <f>SUM(D22:D22)</f>
        <v>448</v>
      </c>
      <c r="E23" s="23"/>
      <c r="F23" s="25"/>
    </row>
    <row r="24" spans="1:6" x14ac:dyDescent="0.25">
      <c r="A24" s="9" t="s">
        <v>37</v>
      </c>
      <c r="B24" s="14" t="s">
        <v>38</v>
      </c>
      <c r="C24" s="10" t="s">
        <v>39</v>
      </c>
      <c r="D24" s="18">
        <v>180.27</v>
      </c>
      <c r="E24" s="10">
        <v>3224</v>
      </c>
      <c r="F24" s="26" t="s">
        <v>40</v>
      </c>
    </row>
    <row r="25" spans="1:6" x14ac:dyDescent="0.25">
      <c r="A25" s="9"/>
      <c r="B25" s="14"/>
      <c r="C25" s="10"/>
      <c r="D25" s="18">
        <v>35.4</v>
      </c>
      <c r="E25" s="10">
        <v>3299</v>
      </c>
      <c r="F25" s="27" t="s">
        <v>31</v>
      </c>
    </row>
    <row r="26" spans="1:6" ht="27" customHeight="1" thickBot="1" x14ac:dyDescent="0.3">
      <c r="A26" s="21" t="s">
        <v>13</v>
      </c>
      <c r="B26" s="22"/>
      <c r="C26" s="23"/>
      <c r="D26" s="24">
        <f>SUM(D24:D25)</f>
        <v>215.67000000000002</v>
      </c>
      <c r="E26" s="23"/>
      <c r="F26" s="25"/>
    </row>
    <row r="27" spans="1:6" x14ac:dyDescent="0.25">
      <c r="A27" s="9" t="s">
        <v>41</v>
      </c>
      <c r="B27" s="14" t="s">
        <v>42</v>
      </c>
      <c r="C27" s="10" t="s">
        <v>43</v>
      </c>
      <c r="D27" s="18">
        <v>21.38</v>
      </c>
      <c r="E27" s="10">
        <v>3213</v>
      </c>
      <c r="F27" s="26" t="s">
        <v>44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21.38</v>
      </c>
      <c r="E28" s="23"/>
      <c r="F28" s="25"/>
    </row>
    <row r="29" spans="1:6" x14ac:dyDescent="0.25">
      <c r="A29" s="9" t="s">
        <v>45</v>
      </c>
      <c r="B29" s="14" t="s">
        <v>46</v>
      </c>
      <c r="C29" s="10" t="s">
        <v>47</v>
      </c>
      <c r="D29" s="18">
        <v>906.74</v>
      </c>
      <c r="E29" s="10">
        <v>3222</v>
      </c>
      <c r="F29" s="26" t="s">
        <v>17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906.74</v>
      </c>
      <c r="E30" s="23"/>
      <c r="F30" s="25"/>
    </row>
    <row r="31" spans="1:6" x14ac:dyDescent="0.25">
      <c r="A31" s="9" t="s">
        <v>48</v>
      </c>
      <c r="B31" s="14" t="s">
        <v>49</v>
      </c>
      <c r="C31" s="10" t="s">
        <v>47</v>
      </c>
      <c r="D31" s="18">
        <v>253.95</v>
      </c>
      <c r="E31" s="10">
        <v>3238</v>
      </c>
      <c r="F31" s="26" t="s">
        <v>34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253.95</v>
      </c>
      <c r="E32" s="23"/>
      <c r="F32" s="25"/>
    </row>
    <row r="33" spans="1:6" x14ac:dyDescent="0.25">
      <c r="A33" s="9" t="s">
        <v>50</v>
      </c>
      <c r="B33" s="14" t="s">
        <v>51</v>
      </c>
      <c r="C33" s="10" t="s">
        <v>11</v>
      </c>
      <c r="D33" s="18">
        <v>290</v>
      </c>
      <c r="E33" s="10">
        <v>3221</v>
      </c>
      <c r="F33" s="26" t="s">
        <v>52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290</v>
      </c>
      <c r="E34" s="23"/>
      <c r="F34" s="25"/>
    </row>
    <row r="35" spans="1:6" x14ac:dyDescent="0.25">
      <c r="A35" s="9" t="s">
        <v>53</v>
      </c>
      <c r="B35" s="14" t="s">
        <v>54</v>
      </c>
      <c r="C35" s="10" t="s">
        <v>26</v>
      </c>
      <c r="D35" s="18">
        <v>23.5</v>
      </c>
      <c r="E35" s="10">
        <v>3224</v>
      </c>
      <c r="F35" s="26" t="s">
        <v>40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23.5</v>
      </c>
      <c r="E36" s="23"/>
      <c r="F36" s="25"/>
    </row>
    <row r="37" spans="1:6" x14ac:dyDescent="0.25">
      <c r="A37" s="9" t="s">
        <v>55</v>
      </c>
      <c r="B37" s="14" t="s">
        <v>56</v>
      </c>
      <c r="C37" s="10" t="s">
        <v>57</v>
      </c>
      <c r="D37" s="18">
        <v>1318.43</v>
      </c>
      <c r="E37" s="10">
        <v>3222</v>
      </c>
      <c r="F37" s="26" t="s">
        <v>17</v>
      </c>
    </row>
    <row r="38" spans="1:6" ht="27" customHeight="1" thickBot="1" x14ac:dyDescent="0.3">
      <c r="A38" s="21" t="s">
        <v>13</v>
      </c>
      <c r="B38" s="22"/>
      <c r="C38" s="23"/>
      <c r="D38" s="24">
        <f>SUM(D37:D37)</f>
        <v>1318.43</v>
      </c>
      <c r="E38" s="23"/>
      <c r="F38" s="25"/>
    </row>
    <row r="39" spans="1:6" x14ac:dyDescent="0.25">
      <c r="A39" s="9" t="s">
        <v>58</v>
      </c>
      <c r="B39" s="14" t="s">
        <v>59</v>
      </c>
      <c r="C39" s="10" t="s">
        <v>60</v>
      </c>
      <c r="D39" s="18">
        <v>2384.23</v>
      </c>
      <c r="E39" s="10">
        <v>3223</v>
      </c>
      <c r="F39" s="26" t="s">
        <v>61</v>
      </c>
    </row>
    <row r="40" spans="1:6" ht="27" customHeight="1" thickBot="1" x14ac:dyDescent="0.3">
      <c r="A40" s="21" t="s">
        <v>13</v>
      </c>
      <c r="B40" s="22"/>
      <c r="C40" s="23"/>
      <c r="D40" s="24">
        <f>SUM(D39:D39)</f>
        <v>2384.23</v>
      </c>
      <c r="E40" s="23"/>
      <c r="F40" s="25"/>
    </row>
    <row r="41" spans="1:6" x14ac:dyDescent="0.25">
      <c r="A41" s="9" t="s">
        <v>62</v>
      </c>
      <c r="B41" s="14" t="s">
        <v>63</v>
      </c>
      <c r="C41" s="10" t="s">
        <v>64</v>
      </c>
      <c r="D41" s="18">
        <v>177.31</v>
      </c>
      <c r="E41" s="10">
        <v>3222</v>
      </c>
      <c r="F41" s="26" t="s">
        <v>17</v>
      </c>
    </row>
    <row r="42" spans="1:6" ht="27" customHeight="1" thickBot="1" x14ac:dyDescent="0.3">
      <c r="A42" s="21" t="s">
        <v>13</v>
      </c>
      <c r="B42" s="22"/>
      <c r="C42" s="23"/>
      <c r="D42" s="24">
        <f>SUM(D41:D41)</f>
        <v>177.31</v>
      </c>
      <c r="E42" s="23"/>
      <c r="F42" s="25"/>
    </row>
    <row r="43" spans="1:6" x14ac:dyDescent="0.25">
      <c r="A43" s="9" t="s">
        <v>65</v>
      </c>
      <c r="B43" s="14" t="s">
        <v>66</v>
      </c>
      <c r="C43" s="10" t="s">
        <v>67</v>
      </c>
      <c r="D43" s="18">
        <v>11015.08</v>
      </c>
      <c r="E43" s="10">
        <v>3223</v>
      </c>
      <c r="F43" s="26" t="s">
        <v>61</v>
      </c>
    </row>
    <row r="44" spans="1:6" ht="27" customHeight="1" thickBot="1" x14ac:dyDescent="0.3">
      <c r="A44" s="21" t="s">
        <v>13</v>
      </c>
      <c r="B44" s="22"/>
      <c r="C44" s="23"/>
      <c r="D44" s="24">
        <f>SUM(D43:D43)</f>
        <v>11015.08</v>
      </c>
      <c r="E44" s="23"/>
      <c r="F44" s="25"/>
    </row>
    <row r="45" spans="1:6" x14ac:dyDescent="0.25">
      <c r="A45" s="9" t="s">
        <v>68</v>
      </c>
      <c r="B45" s="14" t="s">
        <v>69</v>
      </c>
      <c r="C45" s="10" t="s">
        <v>70</v>
      </c>
      <c r="D45" s="18">
        <v>33.5</v>
      </c>
      <c r="E45" s="10">
        <v>3234</v>
      </c>
      <c r="F45" s="26" t="s">
        <v>27</v>
      </c>
    </row>
    <row r="46" spans="1:6" x14ac:dyDescent="0.25">
      <c r="A46" s="9"/>
      <c r="B46" s="14"/>
      <c r="C46" s="10"/>
      <c r="D46" s="18">
        <v>12.19</v>
      </c>
      <c r="E46" s="10">
        <v>3235</v>
      </c>
      <c r="F46" s="27" t="s">
        <v>71</v>
      </c>
    </row>
    <row r="47" spans="1:6" ht="27" customHeight="1" thickBot="1" x14ac:dyDescent="0.3">
      <c r="A47" s="21" t="s">
        <v>13</v>
      </c>
      <c r="B47" s="22"/>
      <c r="C47" s="23"/>
      <c r="D47" s="24">
        <f>SUM(D45:D46)</f>
        <v>45.69</v>
      </c>
      <c r="E47" s="23"/>
      <c r="F47" s="25"/>
    </row>
    <row r="48" spans="1:6" x14ac:dyDescent="0.25">
      <c r="A48" s="9" t="s">
        <v>72</v>
      </c>
      <c r="B48" s="14" t="s">
        <v>73</v>
      </c>
      <c r="C48" s="10" t="s">
        <v>74</v>
      </c>
      <c r="D48" s="18">
        <v>821.87</v>
      </c>
      <c r="E48" s="10">
        <v>3222</v>
      </c>
      <c r="F48" s="26" t="s">
        <v>17</v>
      </c>
    </row>
    <row r="49" spans="1:6" ht="27" customHeight="1" thickBot="1" x14ac:dyDescent="0.3">
      <c r="A49" s="21" t="s">
        <v>13</v>
      </c>
      <c r="B49" s="22"/>
      <c r="C49" s="23"/>
      <c r="D49" s="24">
        <f>SUM(D48:D48)</f>
        <v>821.87</v>
      </c>
      <c r="E49" s="23"/>
      <c r="F49" s="25"/>
    </row>
    <row r="50" spans="1:6" x14ac:dyDescent="0.25">
      <c r="A50" s="9" t="s">
        <v>75</v>
      </c>
      <c r="B50" s="14" t="s">
        <v>76</v>
      </c>
      <c r="C50" s="10" t="s">
        <v>77</v>
      </c>
      <c r="D50" s="18">
        <v>700.66</v>
      </c>
      <c r="E50" s="10">
        <v>3222</v>
      </c>
      <c r="F50" s="26" t="s">
        <v>17</v>
      </c>
    </row>
    <row r="51" spans="1:6" ht="27" customHeight="1" thickBot="1" x14ac:dyDescent="0.3">
      <c r="A51" s="21" t="s">
        <v>13</v>
      </c>
      <c r="B51" s="22"/>
      <c r="C51" s="23"/>
      <c r="D51" s="24">
        <f>SUM(D50:D50)</f>
        <v>700.66</v>
      </c>
      <c r="E51" s="23"/>
      <c r="F51" s="25"/>
    </row>
    <row r="52" spans="1:6" x14ac:dyDescent="0.25">
      <c r="A52" s="9" t="s">
        <v>78</v>
      </c>
      <c r="B52" s="14" t="s">
        <v>79</v>
      </c>
      <c r="C52" s="10" t="s">
        <v>47</v>
      </c>
      <c r="D52" s="18">
        <v>309.89999999999998</v>
      </c>
      <c r="E52" s="10">
        <v>3299</v>
      </c>
      <c r="F52" s="26" t="s">
        <v>31</v>
      </c>
    </row>
    <row r="53" spans="1:6" ht="27" customHeight="1" thickBot="1" x14ac:dyDescent="0.3">
      <c r="A53" s="21" t="s">
        <v>13</v>
      </c>
      <c r="B53" s="22"/>
      <c r="C53" s="23"/>
      <c r="D53" s="24">
        <f>SUM(D52:D52)</f>
        <v>309.89999999999998</v>
      </c>
      <c r="E53" s="23"/>
      <c r="F53" s="25"/>
    </row>
    <row r="54" spans="1:6" x14ac:dyDescent="0.25">
      <c r="A54" s="9" t="s">
        <v>80</v>
      </c>
      <c r="B54" s="14" t="s">
        <v>81</v>
      </c>
      <c r="C54" s="10" t="s">
        <v>82</v>
      </c>
      <c r="D54" s="18">
        <v>80</v>
      </c>
      <c r="E54" s="10">
        <v>3224</v>
      </c>
      <c r="F54" s="26" t="s">
        <v>40</v>
      </c>
    </row>
    <row r="55" spans="1:6" ht="27" customHeight="1" thickBot="1" x14ac:dyDescent="0.3">
      <c r="A55" s="21" t="s">
        <v>13</v>
      </c>
      <c r="B55" s="22"/>
      <c r="C55" s="23"/>
      <c r="D55" s="24">
        <f>SUM(D54:D54)</f>
        <v>80</v>
      </c>
      <c r="E55" s="23"/>
      <c r="F55" s="25"/>
    </row>
    <row r="56" spans="1:6" x14ac:dyDescent="0.25">
      <c r="A56" s="9" t="s">
        <v>83</v>
      </c>
      <c r="B56" s="14" t="s">
        <v>84</v>
      </c>
      <c r="C56" s="10" t="s">
        <v>11</v>
      </c>
      <c r="D56" s="18">
        <v>174.2</v>
      </c>
      <c r="E56" s="10">
        <v>3235</v>
      </c>
      <c r="F56" s="26" t="s">
        <v>71</v>
      </c>
    </row>
    <row r="57" spans="1:6" ht="27" customHeight="1" thickBot="1" x14ac:dyDescent="0.3">
      <c r="A57" s="21" t="s">
        <v>13</v>
      </c>
      <c r="B57" s="22"/>
      <c r="C57" s="23"/>
      <c r="D57" s="24">
        <f>SUM(D56:D56)</f>
        <v>174.2</v>
      </c>
      <c r="E57" s="23"/>
      <c r="F57" s="25"/>
    </row>
    <row r="58" spans="1:6" x14ac:dyDescent="0.25">
      <c r="A58" s="9" t="s">
        <v>85</v>
      </c>
      <c r="B58" s="14" t="s">
        <v>86</v>
      </c>
      <c r="C58" s="10" t="s">
        <v>11</v>
      </c>
      <c r="D58" s="18">
        <v>48.34</v>
      </c>
      <c r="E58" s="10">
        <v>3439</v>
      </c>
      <c r="F58" s="26" t="s">
        <v>12</v>
      </c>
    </row>
    <row r="59" spans="1:6" ht="27" customHeight="1" thickBot="1" x14ac:dyDescent="0.3">
      <c r="A59" s="21" t="s">
        <v>13</v>
      </c>
      <c r="B59" s="22"/>
      <c r="C59" s="23"/>
      <c r="D59" s="24">
        <f>SUM(D58:D58)</f>
        <v>48.34</v>
      </c>
      <c r="E59" s="23"/>
      <c r="F59" s="25"/>
    </row>
    <row r="60" spans="1:6" ht="27" customHeight="1" x14ac:dyDescent="0.25">
      <c r="A60" s="9" t="s">
        <v>94</v>
      </c>
      <c r="B60" s="14" t="s">
        <v>95</v>
      </c>
      <c r="C60" s="10" t="s">
        <v>11</v>
      </c>
      <c r="D60" s="18">
        <v>220</v>
      </c>
      <c r="E60" s="10">
        <v>3211</v>
      </c>
      <c r="F60" s="26" t="s">
        <v>88</v>
      </c>
    </row>
    <row r="61" spans="1:6" ht="27" customHeight="1" x14ac:dyDescent="0.25">
      <c r="A61" s="9"/>
      <c r="B61" s="14"/>
      <c r="C61" s="10"/>
      <c r="D61" s="18">
        <v>30</v>
      </c>
      <c r="E61" s="10">
        <v>3213</v>
      </c>
      <c r="F61" s="27" t="s">
        <v>44</v>
      </c>
    </row>
    <row r="62" spans="1:6" ht="27" customHeight="1" thickBot="1" x14ac:dyDescent="0.3">
      <c r="A62" s="21" t="s">
        <v>13</v>
      </c>
      <c r="B62" s="22"/>
      <c r="C62" s="23"/>
      <c r="D62" s="24">
        <f>D60+D61</f>
        <v>250</v>
      </c>
      <c r="E62" s="23"/>
      <c r="F62" s="25"/>
    </row>
    <row r="63" spans="1:6" x14ac:dyDescent="0.25">
      <c r="A63" s="9" t="s">
        <v>96</v>
      </c>
      <c r="B63" s="14" t="s">
        <v>97</v>
      </c>
      <c r="C63" s="10" t="s">
        <v>11</v>
      </c>
      <c r="D63" s="18">
        <v>40</v>
      </c>
      <c r="E63" s="10">
        <v>3299</v>
      </c>
      <c r="F63" s="26" t="s">
        <v>31</v>
      </c>
    </row>
    <row r="64" spans="1:6" ht="15.75" thickBot="1" x14ac:dyDescent="0.3">
      <c r="A64" s="21" t="s">
        <v>13</v>
      </c>
      <c r="B64" s="22"/>
      <c r="C64" s="23"/>
      <c r="D64" s="24">
        <f>SUM(D63:D63)</f>
        <v>40</v>
      </c>
      <c r="E64" s="23"/>
      <c r="F64" s="25"/>
    </row>
    <row r="65" spans="1:6" x14ac:dyDescent="0.25">
      <c r="A65" s="9" t="s">
        <v>99</v>
      </c>
      <c r="B65" s="14"/>
      <c r="C65" s="10"/>
      <c r="D65" s="18">
        <v>65782.28</v>
      </c>
      <c r="E65" s="10">
        <v>3111</v>
      </c>
      <c r="F65" s="26" t="s">
        <v>87</v>
      </c>
    </row>
    <row r="66" spans="1:6" x14ac:dyDescent="0.25">
      <c r="A66" s="9" t="s">
        <v>99</v>
      </c>
      <c r="B66" s="14"/>
      <c r="C66" s="10"/>
      <c r="D66" s="18">
        <v>4700</v>
      </c>
      <c r="E66" s="10">
        <v>3121</v>
      </c>
      <c r="F66" s="27" t="s">
        <v>91</v>
      </c>
    </row>
    <row r="67" spans="1:6" x14ac:dyDescent="0.25">
      <c r="A67" s="9" t="s">
        <v>99</v>
      </c>
      <c r="B67" s="14"/>
      <c r="C67" s="10"/>
      <c r="D67" s="18">
        <v>441.44</v>
      </c>
      <c r="E67" s="10">
        <v>3121</v>
      </c>
      <c r="F67" s="27" t="s">
        <v>93</v>
      </c>
    </row>
    <row r="68" spans="1:6" x14ac:dyDescent="0.25">
      <c r="A68" s="9" t="s">
        <v>99</v>
      </c>
      <c r="B68" s="14"/>
      <c r="C68" s="10"/>
      <c r="D68" s="18">
        <v>10854.1</v>
      </c>
      <c r="E68" s="10">
        <v>3132</v>
      </c>
      <c r="F68" s="27" t="s">
        <v>92</v>
      </c>
    </row>
    <row r="69" spans="1:6" ht="21" customHeight="1" x14ac:dyDescent="0.25">
      <c r="A69" s="9" t="s">
        <v>99</v>
      </c>
      <c r="B69" s="14"/>
      <c r="C69" s="10"/>
      <c r="D69" s="18">
        <v>1882.41</v>
      </c>
      <c r="E69" s="10">
        <v>3212</v>
      </c>
      <c r="F69" s="27" t="s">
        <v>89</v>
      </c>
    </row>
    <row r="70" spans="1:6" ht="21" customHeight="1" x14ac:dyDescent="0.25">
      <c r="A70" s="9" t="s">
        <v>100</v>
      </c>
      <c r="B70" s="33" t="s">
        <v>101</v>
      </c>
      <c r="C70" s="10" t="s">
        <v>11</v>
      </c>
      <c r="D70" s="18">
        <v>168</v>
      </c>
      <c r="E70" s="10">
        <v>3295</v>
      </c>
      <c r="F70" s="27" t="s">
        <v>98</v>
      </c>
    </row>
    <row r="71" spans="1:6" ht="15.75" thickBot="1" x14ac:dyDescent="0.3">
      <c r="A71" s="21" t="s">
        <v>13</v>
      </c>
      <c r="B71" s="22"/>
      <c r="C71" s="23"/>
      <c r="D71" s="24">
        <f>SUM(D65:D70)</f>
        <v>83828.23000000001</v>
      </c>
      <c r="E71" s="23"/>
      <c r="F71" s="25"/>
    </row>
    <row r="72" spans="1:6" ht="15.75" thickBot="1" x14ac:dyDescent="0.3">
      <c r="A72" s="28" t="s">
        <v>90</v>
      </c>
      <c r="B72" s="29"/>
      <c r="C72" s="30"/>
      <c r="D72" s="31">
        <f>SUM(D8,D10,D12,D14,D16,D19,D21,D23,D26,D28,D30,D32,D34,D36,D38,D40,D42,D44,D47,D49,D51,D53,D55,D57,D59,D71)</f>
        <v>106414.07</v>
      </c>
      <c r="E72" s="30"/>
      <c r="F72" s="32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2024-04-22T12:28:08Z</dcterms:modified>
</cp:coreProperties>
</file>